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gtontowncouncil.sharepoint.com/sites/SharedDocuments/Shared Documents/BUDGET 2324/"/>
    </mc:Choice>
  </mc:AlternateContent>
  <xr:revisionPtr revIDLastSave="2" documentId="8_{84BA7DF3-0881-4A7E-8E1E-4ABBA864D597}" xr6:coauthVersionLast="47" xr6:coauthVersionMax="47" xr10:uidLastSave="{CF99C279-E199-4D39-ACA3-8B88D0C89FC1}"/>
  <bookViews>
    <workbookView xWindow="28680" yWindow="-210" windowWidth="29040" windowHeight="15720" xr2:uid="{C6C59B06-B2B9-4FB5-87CA-EF7F1C6197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1" l="1"/>
  <c r="D76" i="1"/>
  <c r="C76" i="1"/>
  <c r="B76" i="1"/>
  <c r="E71" i="1"/>
  <c r="E69" i="1"/>
  <c r="E67" i="1"/>
  <c r="E63" i="1"/>
  <c r="E62" i="1"/>
  <c r="E61" i="1"/>
  <c r="E60" i="1"/>
  <c r="E59" i="1"/>
  <c r="E58" i="1"/>
  <c r="E56" i="1"/>
  <c r="E55" i="1"/>
  <c r="E53" i="1"/>
  <c r="E51" i="1"/>
  <c r="E50" i="1"/>
  <c r="E40" i="1"/>
  <c r="E39" i="1"/>
  <c r="E34" i="1"/>
  <c r="E32" i="1"/>
  <c r="E30" i="1"/>
  <c r="E29" i="1"/>
  <c r="E28" i="1"/>
  <c r="F22" i="1"/>
  <c r="D22" i="1"/>
  <c r="C22" i="1"/>
  <c r="B22" i="1"/>
  <c r="E19" i="1"/>
  <c r="E16" i="1"/>
  <c r="E15" i="1"/>
  <c r="E14" i="1"/>
  <c r="E13" i="1"/>
  <c r="E12" i="1"/>
  <c r="E10" i="1"/>
  <c r="E9" i="1"/>
  <c r="E8" i="1"/>
  <c r="E7" i="1"/>
  <c r="E6" i="1"/>
  <c r="E76" i="1" l="1"/>
  <c r="E22" i="1"/>
</calcChain>
</file>

<file path=xl/sharedStrings.xml><?xml version="1.0" encoding="utf-8"?>
<sst xmlns="http://schemas.openxmlformats.org/spreadsheetml/2006/main" count="111" uniqueCount="83">
  <si>
    <t>Final Budget</t>
  </si>
  <si>
    <t>Actual Income</t>
  </si>
  <si>
    <t>Estimated Income</t>
  </si>
  <si>
    <t>Total Estimated Income</t>
  </si>
  <si>
    <t>Draft Budget</t>
  </si>
  <si>
    <t>BUDGET SUMMARY</t>
  </si>
  <si>
    <t>2022-2023</t>
  </si>
  <si>
    <t>Sept 2022</t>
  </si>
  <si>
    <t>March 2023</t>
  </si>
  <si>
    <t>2023-2024</t>
  </si>
  <si>
    <t>INCOME</t>
  </si>
  <si>
    <t>Precept</t>
  </si>
  <si>
    <t>External Contract - NTS</t>
  </si>
  <si>
    <t xml:space="preserve">External Contract - Innovia </t>
  </si>
  <si>
    <t>External Contract - CCL</t>
  </si>
  <si>
    <t>External Contract - Futamura</t>
  </si>
  <si>
    <t>External Contract - Thom Junior Sch</t>
  </si>
  <si>
    <t>External Contract - Wigton Infants Sch</t>
  </si>
  <si>
    <t xml:space="preserve">External Contract - Dalston Parish </t>
  </si>
  <si>
    <t>Grass Cutting</t>
  </si>
  <si>
    <t>Wigton Park Bowling Grass Cutting</t>
  </si>
  <si>
    <t>Wigton Park Bowling</t>
  </si>
  <si>
    <t>Football Pitches</t>
  </si>
  <si>
    <t>Allotments</t>
  </si>
  <si>
    <t>Festivals</t>
  </si>
  <si>
    <t>Barton Laws Community Rooms</t>
  </si>
  <si>
    <t>Misc/donations</t>
  </si>
  <si>
    <t xml:space="preserve">Putting Green </t>
  </si>
  <si>
    <t>Cemetery Loan Repayment</t>
  </si>
  <si>
    <t>Total Income</t>
  </si>
  <si>
    <t xml:space="preserve"> </t>
  </si>
  <si>
    <t>Estimated Exp</t>
  </si>
  <si>
    <t>Total Estimated Exp</t>
  </si>
  <si>
    <t>EXPENDITURE</t>
  </si>
  <si>
    <t xml:space="preserve">Wages </t>
  </si>
  <si>
    <t>Wigton Cemetery Precept</t>
  </si>
  <si>
    <t>Public Toilets Maintenance</t>
  </si>
  <si>
    <t xml:space="preserve">Wigton Baths </t>
  </si>
  <si>
    <t>Donations</t>
  </si>
  <si>
    <t>Subscriptions</t>
  </si>
  <si>
    <t>Vat Payments</t>
  </si>
  <si>
    <t>Rent Incl. Room Hire</t>
  </si>
  <si>
    <t>Business/OfficeRates</t>
  </si>
  <si>
    <t>Office Equipment</t>
  </si>
  <si>
    <t>Administration/Audit</t>
  </si>
  <si>
    <t>Insurance CPA, Public Liability and Vehicles</t>
  </si>
  <si>
    <t>Fuel/Vehicle/Maint costs etc</t>
  </si>
  <si>
    <t>St.Mary's Churchyard Costs</t>
  </si>
  <si>
    <t>Tree Works</t>
  </si>
  <si>
    <t>Utilities (Phone and internet)</t>
  </si>
  <si>
    <t>EE Mobiles</t>
  </si>
  <si>
    <t>Vehicle and machinery repairs</t>
  </si>
  <si>
    <t xml:space="preserve">Fuel </t>
  </si>
  <si>
    <t>New Machinery and vehicles</t>
  </si>
  <si>
    <t>Other repairs</t>
  </si>
  <si>
    <t>Machinery Hire</t>
  </si>
  <si>
    <t>Actual Exp</t>
  </si>
  <si>
    <t xml:space="preserve">Allotments - Running Costs </t>
  </si>
  <si>
    <t>Bus Shelters/ Public Seats Maintenance</t>
  </si>
  <si>
    <t xml:space="preserve">Wigton Bowling Club </t>
  </si>
  <si>
    <t>Contracts maintenance</t>
  </si>
  <si>
    <t>Festivals / Summer Activities</t>
  </si>
  <si>
    <t>Barton Laws Running Costs</t>
  </si>
  <si>
    <t>Barton Laws final payment</t>
  </si>
  <si>
    <t>Childrens Play Areas Running Costs</t>
  </si>
  <si>
    <t>Staff/Councillors Training</t>
  </si>
  <si>
    <t>Protective Clothing/Uniform</t>
  </si>
  <si>
    <t>Plants</t>
  </si>
  <si>
    <t>Replacement Planters</t>
  </si>
  <si>
    <t>Town Mayors Fund / Misc</t>
  </si>
  <si>
    <t>Section 137 - Poppy Wreaths</t>
  </si>
  <si>
    <t>Wigton Website</t>
  </si>
  <si>
    <t xml:space="preserve">Best Kept Allotment </t>
  </si>
  <si>
    <t>Christmas Lights</t>
  </si>
  <si>
    <t xml:space="preserve">Depot Costs </t>
  </si>
  <si>
    <t>CCTV Wigton Town</t>
  </si>
  <si>
    <t>Public Work Loan Board</t>
  </si>
  <si>
    <t xml:space="preserve">Park Maintenance </t>
  </si>
  <si>
    <t>Dalton Shelter</t>
  </si>
  <si>
    <t>Contingency</t>
  </si>
  <si>
    <t>Elections</t>
  </si>
  <si>
    <t>Total Expenditure</t>
  </si>
  <si>
    <t>Approved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</si>
</sst>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b/>
      <u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4"/>
      <color theme="1"/>
      <name val="Arial"/>
      <family val="2"/>
    </font>
    <font>
      <b/>
      <sz val="14"/>
      <color rgb="FFFFFF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5" fillId="3" borderId="0" applyNumberFormat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4" fillId="2" borderId="1" xfId="2" applyFont="1" applyFill="1" applyBorder="1" applyAlignment="1">
      <alignment horizontal="center"/>
    </xf>
    <xf numFmtId="17" fontId="4" fillId="2" borderId="2" xfId="3" quotePrefix="1" applyNumberFormat="1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17" fontId="4" fillId="2" borderId="2" xfId="3" quotePrefix="1" applyNumberFormat="1" applyFont="1" applyFill="1" applyBorder="1" applyAlignment="1">
      <alignment horizontal="center"/>
    </xf>
    <xf numFmtId="0" fontId="4" fillId="2" borderId="1" xfId="3" quotePrefix="1" applyFont="1" applyFill="1" applyBorder="1" applyAlignment="1">
      <alignment horizontal="center"/>
    </xf>
    <xf numFmtId="17" fontId="4" fillId="2" borderId="1" xfId="3" quotePrefix="1" applyNumberFormat="1" applyFont="1" applyFill="1" applyBorder="1" applyAlignment="1">
      <alignment horizontal="center"/>
    </xf>
    <xf numFmtId="0" fontId="6" fillId="0" borderId="4" xfId="0" applyFont="1" applyBorder="1"/>
    <xf numFmtId="44" fontId="4" fillId="0" borderId="5" xfId="0" applyNumberFormat="1" applyFont="1" applyBorder="1"/>
    <xf numFmtId="0" fontId="4" fillId="0" borderId="0" xfId="0" applyFont="1"/>
    <xf numFmtId="0" fontId="4" fillId="0" borderId="6" xfId="0" applyFont="1" applyBorder="1"/>
    <xf numFmtId="0" fontId="7" fillId="0" borderId="1" xfId="0" applyFont="1" applyBorder="1"/>
    <xf numFmtId="0" fontId="8" fillId="0" borderId="1" xfId="0" applyFont="1" applyBorder="1"/>
    <xf numFmtId="0" fontId="8" fillId="4" borderId="1" xfId="0" applyFont="1" applyFill="1" applyBorder="1"/>
    <xf numFmtId="0" fontId="7" fillId="4" borderId="1" xfId="0" applyFont="1" applyFill="1" applyBorder="1"/>
    <xf numFmtId="0" fontId="7" fillId="0" borderId="3" xfId="0" applyFont="1" applyBorder="1"/>
    <xf numFmtId="0" fontId="9" fillId="0" borderId="3" xfId="0" applyFont="1" applyBorder="1"/>
    <xf numFmtId="0" fontId="4" fillId="2" borderId="1" xfId="0" applyFont="1" applyFill="1" applyBorder="1"/>
    <xf numFmtId="44" fontId="4" fillId="2" borderId="1" xfId="1" applyFont="1" applyFill="1" applyBorder="1"/>
    <xf numFmtId="2" fontId="4" fillId="2" borderId="1" xfId="0" applyNumberFormat="1" applyFont="1" applyFill="1" applyBorder="1"/>
    <xf numFmtId="0" fontId="4" fillId="2" borderId="5" xfId="0" applyFont="1" applyFill="1" applyBorder="1"/>
    <xf numFmtId="0" fontId="4" fillId="2" borderId="2" xfId="3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10" fillId="0" borderId="4" xfId="0" applyFont="1" applyBorder="1"/>
    <xf numFmtId="1" fontId="8" fillId="0" borderId="4" xfId="0" applyNumberFormat="1" applyFont="1" applyBorder="1"/>
    <xf numFmtId="0" fontId="8" fillId="0" borderId="4" xfId="0" applyFont="1" applyBorder="1"/>
    <xf numFmtId="0" fontId="10" fillId="0" borderId="5" xfId="0" applyFont="1" applyBorder="1"/>
    <xf numFmtId="0" fontId="7" fillId="0" borderId="1" xfId="2" applyFont="1" applyBorder="1"/>
    <xf numFmtId="2" fontId="8" fillId="4" borderId="1" xfId="0" applyNumberFormat="1" applyFont="1" applyFill="1" applyBorder="1"/>
    <xf numFmtId="1" fontId="8" fillId="4" borderId="1" xfId="0" applyNumberFormat="1" applyFont="1" applyFill="1" applyBorder="1"/>
    <xf numFmtId="0" fontId="7" fillId="0" borderId="5" xfId="2" applyFont="1" applyBorder="1"/>
    <xf numFmtId="2" fontId="8" fillId="4" borderId="2" xfId="0" applyNumberFormat="1" applyFont="1" applyFill="1" applyBorder="1"/>
    <xf numFmtId="0" fontId="7" fillId="5" borderId="1" xfId="0" applyFont="1" applyFill="1" applyBorder="1"/>
    <xf numFmtId="2" fontId="8" fillId="5" borderId="2" xfId="0" applyNumberFormat="1" applyFont="1" applyFill="1" applyBorder="1"/>
    <xf numFmtId="0" fontId="8" fillId="5" borderId="1" xfId="0" applyFont="1" applyFill="1" applyBorder="1"/>
    <xf numFmtId="0" fontId="8" fillId="0" borderId="3" xfId="0" applyFont="1" applyBorder="1"/>
    <xf numFmtId="2" fontId="8" fillId="0" borderId="3" xfId="0" applyNumberFormat="1" applyFont="1" applyBorder="1"/>
    <xf numFmtId="2" fontId="8" fillId="0" borderId="1" xfId="0" applyNumberFormat="1" applyFont="1" applyBorder="1"/>
    <xf numFmtId="0" fontId="4" fillId="2" borderId="1" xfId="3" applyFont="1" applyFill="1" applyBorder="1"/>
    <xf numFmtId="0" fontId="7" fillId="4" borderId="2" xfId="0" applyFont="1" applyFill="1" applyBorder="1"/>
    <xf numFmtId="0" fontId="7" fillId="4" borderId="7" xfId="0" applyFont="1" applyFill="1" applyBorder="1"/>
    <xf numFmtId="0" fontId="7" fillId="4" borderId="8" xfId="0" applyFont="1" applyFill="1" applyBorder="1"/>
    <xf numFmtId="0" fontId="7" fillId="4" borderId="9" xfId="0" applyFont="1" applyFill="1" applyBorder="1"/>
    <xf numFmtId="1" fontId="8" fillId="4" borderId="7" xfId="0" applyNumberFormat="1" applyFont="1" applyFill="1" applyBorder="1"/>
    <xf numFmtId="2" fontId="8" fillId="4" borderId="7" xfId="0" applyNumberFormat="1" applyFont="1" applyFill="1" applyBorder="1"/>
    <xf numFmtId="2" fontId="8" fillId="4" borderId="8" xfId="0" applyNumberFormat="1" applyFont="1" applyFill="1" applyBorder="1"/>
    <xf numFmtId="1" fontId="8" fillId="4" borderId="8" xfId="0" applyNumberFormat="1" applyFont="1" applyFill="1" applyBorder="1"/>
    <xf numFmtId="0" fontId="8" fillId="4" borderId="9" xfId="0" applyFont="1" applyFill="1" applyBorder="1"/>
    <xf numFmtId="1" fontId="8" fillId="4" borderId="9" xfId="0" applyNumberFormat="1" applyFont="1" applyFill="1" applyBorder="1"/>
  </cellXfs>
  <cellStyles count="4">
    <cellStyle name="20% - Accent1 2" xfId="3" xr:uid="{C8245A6A-562B-43BB-8F52-099FC934C39A}"/>
    <cellStyle name="Currency" xfId="1" builtinId="4"/>
    <cellStyle name="Normal" xfId="0" builtinId="0"/>
    <cellStyle name="Normal 2" xfId="2" xr:uid="{F9EC7C60-1173-4B14-9401-D57E76ED03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33CDD-BC4F-431D-B9F5-AFCB8D568E59}">
  <dimension ref="A1:F76"/>
  <sheetViews>
    <sheetView tabSelected="1" workbookViewId="0">
      <selection activeCell="A27" sqref="A27:XFD27"/>
    </sheetView>
  </sheetViews>
  <sheetFormatPr defaultRowHeight="15" x14ac:dyDescent="0.25"/>
  <cols>
    <col min="1" max="1" width="55.85546875" bestFit="1" customWidth="1"/>
    <col min="2" max="3" width="18.85546875" bestFit="1" customWidth="1"/>
    <col min="4" max="4" width="20.5703125" bestFit="1" customWidth="1"/>
    <col min="5" max="5" width="28.28515625" bestFit="1" customWidth="1"/>
    <col min="6" max="6" width="25" bestFit="1" customWidth="1"/>
  </cols>
  <sheetData>
    <row r="1" spans="1:6" ht="90.75" x14ac:dyDescent="0.3">
      <c r="A1" s="1"/>
      <c r="B1" s="2" t="s">
        <v>0</v>
      </c>
      <c r="C1" s="3" t="s">
        <v>1</v>
      </c>
      <c r="D1" s="4" t="s">
        <v>2</v>
      </c>
      <c r="E1" s="4" t="s">
        <v>3</v>
      </c>
      <c r="F1" s="2" t="s">
        <v>82</v>
      </c>
    </row>
    <row r="2" spans="1:6" ht="90" x14ac:dyDescent="0.25">
      <c r="A2" s="5" t="s">
        <v>5</v>
      </c>
      <c r="B2" s="2" t="s">
        <v>6</v>
      </c>
      <c r="C2" s="6" t="s">
        <v>7</v>
      </c>
      <c r="D2" s="7" t="s">
        <v>8</v>
      </c>
      <c r="E2" s="8" t="s">
        <v>8</v>
      </c>
      <c r="F2" s="2" t="s">
        <v>9</v>
      </c>
    </row>
    <row r="3" spans="1:6" ht="18" x14ac:dyDescent="0.25">
      <c r="A3" s="9" t="s">
        <v>10</v>
      </c>
      <c r="B3" s="10"/>
      <c r="C3" s="11"/>
      <c r="D3" s="12"/>
      <c r="E3" s="12"/>
      <c r="F3" s="10"/>
    </row>
    <row r="4" spans="1:6" ht="18" x14ac:dyDescent="0.25">
      <c r="A4" s="13" t="s">
        <v>11</v>
      </c>
      <c r="B4" s="14">
        <v>350000</v>
      </c>
      <c r="C4" s="16">
        <v>175000</v>
      </c>
      <c r="D4" s="16">
        <v>175000</v>
      </c>
      <c r="E4" s="16">
        <v>350000</v>
      </c>
      <c r="F4" s="14">
        <v>360000</v>
      </c>
    </row>
    <row r="5" spans="1:6" ht="18" x14ac:dyDescent="0.25">
      <c r="A5" s="13" t="s">
        <v>12</v>
      </c>
      <c r="B5" s="14">
        <v>15797</v>
      </c>
      <c r="C5" s="16">
        <v>10705</v>
      </c>
      <c r="D5" s="16">
        <v>9605</v>
      </c>
      <c r="E5" s="16">
        <v>20310</v>
      </c>
      <c r="F5" s="14">
        <v>20000</v>
      </c>
    </row>
    <row r="6" spans="1:6" ht="18" x14ac:dyDescent="0.25">
      <c r="A6" s="13" t="s">
        <v>13</v>
      </c>
      <c r="B6" s="14">
        <v>24621</v>
      </c>
      <c r="C6" s="16">
        <v>15955</v>
      </c>
      <c r="D6" s="16">
        <v>12155</v>
      </c>
      <c r="E6" s="16">
        <f t="shared" ref="E6:E19" si="0">SUM(C6:D6)</f>
        <v>28110</v>
      </c>
      <c r="F6" s="14">
        <v>24621</v>
      </c>
    </row>
    <row r="7" spans="1:6" ht="18" x14ac:dyDescent="0.25">
      <c r="A7" s="13" t="s">
        <v>14</v>
      </c>
      <c r="B7" s="14">
        <v>3000</v>
      </c>
      <c r="C7" s="16">
        <v>1441</v>
      </c>
      <c r="D7" s="16">
        <v>1300</v>
      </c>
      <c r="E7" s="16">
        <f t="shared" si="0"/>
        <v>2741</v>
      </c>
      <c r="F7" s="15">
        <v>3500</v>
      </c>
    </row>
    <row r="8" spans="1:6" ht="18" x14ac:dyDescent="0.25">
      <c r="A8" s="13" t="s">
        <v>15</v>
      </c>
      <c r="B8" s="14">
        <v>800</v>
      </c>
      <c r="C8" s="16">
        <v>508</v>
      </c>
      <c r="D8" s="16">
        <v>400</v>
      </c>
      <c r="E8" s="16">
        <f t="shared" si="0"/>
        <v>908</v>
      </c>
      <c r="F8" s="15">
        <v>1000</v>
      </c>
    </row>
    <row r="9" spans="1:6" ht="18" x14ac:dyDescent="0.25">
      <c r="A9" s="13" t="s">
        <v>16</v>
      </c>
      <c r="B9" s="14">
        <v>6101</v>
      </c>
      <c r="C9" s="16">
        <v>3784</v>
      </c>
      <c r="D9" s="16">
        <v>3550</v>
      </c>
      <c r="E9" s="16">
        <f t="shared" si="0"/>
        <v>7334</v>
      </c>
      <c r="F9" s="14">
        <v>6500</v>
      </c>
    </row>
    <row r="10" spans="1:6" ht="18" x14ac:dyDescent="0.25">
      <c r="A10" s="13" t="s">
        <v>17</v>
      </c>
      <c r="B10" s="14">
        <v>2200</v>
      </c>
      <c r="C10" s="16">
        <v>1229</v>
      </c>
      <c r="D10" s="16">
        <v>1200</v>
      </c>
      <c r="E10" s="16">
        <f t="shared" si="0"/>
        <v>2429</v>
      </c>
      <c r="F10" s="14">
        <v>2500</v>
      </c>
    </row>
    <row r="11" spans="1:6" ht="18" x14ac:dyDescent="0.25">
      <c r="A11" s="13" t="s">
        <v>18</v>
      </c>
      <c r="B11" s="14">
        <v>23648</v>
      </c>
      <c r="C11" s="16">
        <v>12133</v>
      </c>
      <c r="D11" s="16">
        <v>11824</v>
      </c>
      <c r="E11" s="16">
        <v>23957</v>
      </c>
      <c r="F11" s="16">
        <v>23648</v>
      </c>
    </row>
    <row r="12" spans="1:6" ht="18" x14ac:dyDescent="0.25">
      <c r="A12" s="13" t="s">
        <v>19</v>
      </c>
      <c r="B12" s="14">
        <v>660</v>
      </c>
      <c r="C12" s="16">
        <v>390</v>
      </c>
      <c r="D12" s="16">
        <v>270</v>
      </c>
      <c r="E12" s="16">
        <f t="shared" si="0"/>
        <v>660</v>
      </c>
      <c r="F12" s="14">
        <v>660</v>
      </c>
    </row>
    <row r="13" spans="1:6" ht="18" x14ac:dyDescent="0.25">
      <c r="A13" s="13" t="s">
        <v>20</v>
      </c>
      <c r="B13" s="14"/>
      <c r="C13" s="16">
        <v>220</v>
      </c>
      <c r="D13" s="16">
        <v>363</v>
      </c>
      <c r="E13" s="16">
        <f t="shared" si="0"/>
        <v>583</v>
      </c>
      <c r="F13" s="14">
        <v>300</v>
      </c>
    </row>
    <row r="14" spans="1:6" ht="18" x14ac:dyDescent="0.25">
      <c r="A14" s="13" t="s">
        <v>21</v>
      </c>
      <c r="B14" s="14">
        <v>1000</v>
      </c>
      <c r="C14" s="16">
        <v>525</v>
      </c>
      <c r="D14" s="16">
        <v>475</v>
      </c>
      <c r="E14" s="16">
        <f t="shared" si="0"/>
        <v>1000</v>
      </c>
      <c r="F14" s="14">
        <v>1000</v>
      </c>
    </row>
    <row r="15" spans="1:6" ht="18" x14ac:dyDescent="0.25">
      <c r="A15" s="13" t="s">
        <v>22</v>
      </c>
      <c r="B15" s="14">
        <v>750</v>
      </c>
      <c r="C15" s="16">
        <v>1000</v>
      </c>
      <c r="D15" s="16">
        <v>0</v>
      </c>
      <c r="E15" s="16">
        <f t="shared" si="0"/>
        <v>1000</v>
      </c>
      <c r="F15" s="13">
        <v>1000</v>
      </c>
    </row>
    <row r="16" spans="1:6" ht="18" x14ac:dyDescent="0.25">
      <c r="A16" s="13" t="s">
        <v>23</v>
      </c>
      <c r="B16" s="14">
        <v>3500</v>
      </c>
      <c r="C16" s="16">
        <v>36</v>
      </c>
      <c r="D16" s="16">
        <v>3030</v>
      </c>
      <c r="E16" s="16">
        <f t="shared" si="0"/>
        <v>3066</v>
      </c>
      <c r="F16" s="14">
        <v>3600</v>
      </c>
    </row>
    <row r="17" spans="1:6" ht="18" x14ac:dyDescent="0.25">
      <c r="A17" s="13" t="s">
        <v>24</v>
      </c>
      <c r="B17" s="14">
        <v>1000</v>
      </c>
      <c r="C17" s="16">
        <v>600</v>
      </c>
      <c r="D17" s="16">
        <v>3062</v>
      </c>
      <c r="E17" s="16">
        <v>3662</v>
      </c>
      <c r="F17" s="13">
        <v>1200</v>
      </c>
    </row>
    <row r="18" spans="1:6" ht="18" x14ac:dyDescent="0.25">
      <c r="A18" s="13" t="s">
        <v>25</v>
      </c>
      <c r="B18" s="14"/>
      <c r="C18" s="16">
        <v>12703</v>
      </c>
      <c r="D18" s="16">
        <v>200</v>
      </c>
      <c r="E18" s="16">
        <v>12903</v>
      </c>
      <c r="F18" s="13">
        <v>720</v>
      </c>
    </row>
    <row r="19" spans="1:6" ht="18" x14ac:dyDescent="0.25">
      <c r="A19" s="13" t="s">
        <v>26</v>
      </c>
      <c r="B19" s="14">
        <v>1476</v>
      </c>
      <c r="C19" s="16">
        <v>1476</v>
      </c>
      <c r="D19" s="16">
        <v>0</v>
      </c>
      <c r="E19" s="16">
        <f t="shared" si="0"/>
        <v>1476</v>
      </c>
      <c r="F19" s="13">
        <v>1000</v>
      </c>
    </row>
    <row r="20" spans="1:6" ht="18" x14ac:dyDescent="0.25">
      <c r="A20" s="13" t="s">
        <v>27</v>
      </c>
      <c r="B20" s="13">
        <v>500</v>
      </c>
      <c r="C20" s="41">
        <v>257</v>
      </c>
      <c r="D20" s="42">
        <v>0</v>
      </c>
      <c r="E20" s="42">
        <v>0</v>
      </c>
      <c r="F20" s="13">
        <v>400</v>
      </c>
    </row>
    <row r="21" spans="1:6" ht="18" x14ac:dyDescent="0.25">
      <c r="A21" s="17" t="s">
        <v>28</v>
      </c>
      <c r="B21" s="18">
        <v>2924</v>
      </c>
      <c r="C21" s="43"/>
      <c r="D21" s="44">
        <v>2958</v>
      </c>
      <c r="E21" s="44">
        <v>2958</v>
      </c>
      <c r="F21" s="18">
        <v>2958</v>
      </c>
    </row>
    <row r="22" spans="1:6" ht="18" x14ac:dyDescent="0.25">
      <c r="A22" s="19" t="s">
        <v>29</v>
      </c>
      <c r="B22" s="20">
        <f>SUM(B4:B21)</f>
        <v>437977</v>
      </c>
      <c r="C22" s="21">
        <f>SUM(C4:C21)</f>
        <v>237962</v>
      </c>
      <c r="D22" s="21">
        <f>SUM(D4:D21)</f>
        <v>225392</v>
      </c>
      <c r="E22" s="21">
        <f>SUM(E4:E21)</f>
        <v>463097</v>
      </c>
      <c r="F22" s="20">
        <f>SUM(F4:F21)</f>
        <v>454607</v>
      </c>
    </row>
    <row r="23" spans="1:6" ht="18" x14ac:dyDescent="0.25">
      <c r="A23" s="22"/>
      <c r="B23" s="2" t="s">
        <v>0</v>
      </c>
      <c r="C23" s="23" t="s">
        <v>30</v>
      </c>
      <c r="D23" s="24" t="s">
        <v>31</v>
      </c>
      <c r="E23" s="24" t="s">
        <v>32</v>
      </c>
      <c r="F23" s="2" t="s">
        <v>4</v>
      </c>
    </row>
    <row r="24" spans="1:6" ht="90" x14ac:dyDescent="0.25">
      <c r="A24" s="5" t="s">
        <v>5</v>
      </c>
      <c r="B24" s="2" t="s">
        <v>6</v>
      </c>
      <c r="C24" s="6" t="s">
        <v>7</v>
      </c>
      <c r="D24" s="7" t="s">
        <v>8</v>
      </c>
      <c r="E24" s="7" t="s">
        <v>8</v>
      </c>
      <c r="F24" s="2" t="s">
        <v>9</v>
      </c>
    </row>
    <row r="25" spans="1:6" ht="18" x14ac:dyDescent="0.25">
      <c r="A25" s="9" t="s">
        <v>33</v>
      </c>
      <c r="B25" s="25"/>
      <c r="C25" s="26"/>
      <c r="D25" s="27"/>
      <c r="E25" s="27"/>
      <c r="F25" s="28"/>
    </row>
    <row r="26" spans="1:6" ht="18" x14ac:dyDescent="0.25">
      <c r="A26" s="29" t="s">
        <v>34</v>
      </c>
      <c r="B26" s="14">
        <v>204000</v>
      </c>
      <c r="C26" s="30">
        <v>104618</v>
      </c>
      <c r="D26" s="31">
        <v>115967</v>
      </c>
      <c r="E26" s="31">
        <v>220585</v>
      </c>
      <c r="F26" s="14">
        <v>230000</v>
      </c>
    </row>
    <row r="27" spans="1:6" ht="18" x14ac:dyDescent="0.25">
      <c r="A27" s="29" t="s">
        <v>35</v>
      </c>
      <c r="B27" s="13">
        <v>9000</v>
      </c>
      <c r="C27" s="30"/>
      <c r="D27" s="15">
        <v>9000</v>
      </c>
      <c r="E27" s="15">
        <v>9000</v>
      </c>
      <c r="F27" s="13">
        <v>10000</v>
      </c>
    </row>
    <row r="28" spans="1:6" ht="18" x14ac:dyDescent="0.25">
      <c r="A28" s="29" t="s">
        <v>36</v>
      </c>
      <c r="B28" s="14">
        <v>12000</v>
      </c>
      <c r="C28" s="30">
        <v>6166.5</v>
      </c>
      <c r="D28" s="15">
        <v>6200</v>
      </c>
      <c r="E28" s="30">
        <f t="shared" ref="E28:E40" si="1">SUM(C28:D28)</f>
        <v>12366.5</v>
      </c>
      <c r="F28" s="14">
        <v>13000</v>
      </c>
    </row>
    <row r="29" spans="1:6" ht="18" x14ac:dyDescent="0.25">
      <c r="A29" s="29" t="s">
        <v>37</v>
      </c>
      <c r="B29" s="14">
        <v>9000</v>
      </c>
      <c r="C29" s="30">
        <v>4500</v>
      </c>
      <c r="D29" s="15">
        <v>4500</v>
      </c>
      <c r="E29" s="30">
        <f t="shared" si="1"/>
        <v>9000</v>
      </c>
      <c r="F29" s="14">
        <v>9000</v>
      </c>
    </row>
    <row r="30" spans="1:6" ht="18" x14ac:dyDescent="0.25">
      <c r="A30" s="29" t="s">
        <v>38</v>
      </c>
      <c r="B30" s="14">
        <v>5500</v>
      </c>
      <c r="C30" s="31">
        <v>1405</v>
      </c>
      <c r="D30" s="15">
        <v>1505</v>
      </c>
      <c r="E30" s="31">
        <f t="shared" si="1"/>
        <v>2910</v>
      </c>
      <c r="F30" s="14">
        <v>5000</v>
      </c>
    </row>
    <row r="31" spans="1:6" ht="18" x14ac:dyDescent="0.25">
      <c r="A31" s="29" t="s">
        <v>39</v>
      </c>
      <c r="B31" s="14">
        <v>700</v>
      </c>
      <c r="C31" s="30">
        <v>680</v>
      </c>
      <c r="D31" s="15">
        <v>2217</v>
      </c>
      <c r="E31" s="30">
        <v>2897</v>
      </c>
      <c r="F31" s="14">
        <v>3000</v>
      </c>
    </row>
    <row r="32" spans="1:6" ht="18" x14ac:dyDescent="0.25">
      <c r="A32" s="13" t="s">
        <v>40</v>
      </c>
      <c r="B32" s="14">
        <v>0</v>
      </c>
      <c r="C32" s="30">
        <v>0</v>
      </c>
      <c r="D32" s="15">
        <v>0</v>
      </c>
      <c r="E32" s="30">
        <f t="shared" si="1"/>
        <v>0</v>
      </c>
      <c r="F32" s="14">
        <v>0</v>
      </c>
    </row>
    <row r="33" spans="1:6" ht="18" x14ac:dyDescent="0.25">
      <c r="A33" s="29" t="s">
        <v>41</v>
      </c>
      <c r="B33" s="14">
        <v>4100</v>
      </c>
      <c r="C33" s="30">
        <v>1972</v>
      </c>
      <c r="D33" s="30">
        <v>1830</v>
      </c>
      <c r="E33" s="30">
        <v>3802</v>
      </c>
      <c r="F33" s="14">
        <v>3850</v>
      </c>
    </row>
    <row r="34" spans="1:6" ht="18" x14ac:dyDescent="0.25">
      <c r="A34" s="29" t="s">
        <v>42</v>
      </c>
      <c r="B34" s="14">
        <v>550</v>
      </c>
      <c r="C34" s="30">
        <v>1654</v>
      </c>
      <c r="D34" s="30">
        <v>1794</v>
      </c>
      <c r="E34" s="30">
        <f t="shared" si="1"/>
        <v>3448</v>
      </c>
      <c r="F34" s="14">
        <v>3600</v>
      </c>
    </row>
    <row r="35" spans="1:6" ht="18" x14ac:dyDescent="0.25">
      <c r="A35" s="29" t="s">
        <v>43</v>
      </c>
      <c r="B35" s="14">
        <v>2050</v>
      </c>
      <c r="C35" s="30">
        <v>0</v>
      </c>
      <c r="D35" s="15">
        <v>2500</v>
      </c>
      <c r="E35" s="30">
        <v>2500</v>
      </c>
      <c r="F35" s="14">
        <v>2000</v>
      </c>
    </row>
    <row r="36" spans="1:6" ht="18" x14ac:dyDescent="0.25">
      <c r="A36" s="14" t="s">
        <v>44</v>
      </c>
      <c r="B36" s="14">
        <v>4000</v>
      </c>
      <c r="C36" s="30">
        <v>4850</v>
      </c>
      <c r="D36" s="15">
        <v>4850</v>
      </c>
      <c r="E36" s="30">
        <v>9700</v>
      </c>
      <c r="F36" s="14">
        <v>4000</v>
      </c>
    </row>
    <row r="37" spans="1:6" ht="18" x14ac:dyDescent="0.25">
      <c r="A37" s="29" t="s">
        <v>45</v>
      </c>
      <c r="B37" s="14">
        <v>9900</v>
      </c>
      <c r="C37" s="31">
        <v>0</v>
      </c>
      <c r="D37" s="15">
        <v>10489</v>
      </c>
      <c r="E37" s="31">
        <v>10489</v>
      </c>
      <c r="F37" s="14">
        <v>11000</v>
      </c>
    </row>
    <row r="38" spans="1:6" ht="18" x14ac:dyDescent="0.25">
      <c r="A38" s="29" t="s">
        <v>46</v>
      </c>
      <c r="B38" s="14">
        <v>16800</v>
      </c>
      <c r="C38" s="30">
        <v>10251</v>
      </c>
      <c r="D38" s="15">
        <v>10251</v>
      </c>
      <c r="E38" s="30">
        <v>20503</v>
      </c>
      <c r="F38" s="14">
        <v>0</v>
      </c>
    </row>
    <row r="39" spans="1:6" ht="18" x14ac:dyDescent="0.25">
      <c r="A39" s="29" t="s">
        <v>47</v>
      </c>
      <c r="B39" s="14">
        <v>2550</v>
      </c>
      <c r="C39" s="31">
        <v>287</v>
      </c>
      <c r="D39" s="15">
        <v>123</v>
      </c>
      <c r="E39" s="31">
        <f t="shared" si="1"/>
        <v>410</v>
      </c>
      <c r="F39" s="14">
        <v>2600</v>
      </c>
    </row>
    <row r="40" spans="1:6" ht="18" x14ac:dyDescent="0.25">
      <c r="A40" s="29" t="s">
        <v>48</v>
      </c>
      <c r="B40" s="13">
        <v>2000</v>
      </c>
      <c r="C40" s="30">
        <v>0</v>
      </c>
      <c r="D40" s="15">
        <v>0</v>
      </c>
      <c r="E40" s="30">
        <f t="shared" si="1"/>
        <v>0</v>
      </c>
      <c r="F40" s="13">
        <v>2000</v>
      </c>
    </row>
    <row r="41" spans="1:6" ht="18" x14ac:dyDescent="0.25">
      <c r="A41" s="32" t="s">
        <v>49</v>
      </c>
      <c r="B41" s="16"/>
      <c r="C41" s="33"/>
      <c r="D41" s="15"/>
      <c r="E41" s="15"/>
      <c r="F41" s="16">
        <v>1200</v>
      </c>
    </row>
    <row r="42" spans="1:6" ht="18" x14ac:dyDescent="0.25">
      <c r="A42" s="32" t="s">
        <v>50</v>
      </c>
      <c r="B42" s="16"/>
      <c r="C42" s="33"/>
      <c r="D42" s="15"/>
      <c r="E42" s="15"/>
      <c r="F42" s="16">
        <v>250</v>
      </c>
    </row>
    <row r="43" spans="1:6" ht="18" x14ac:dyDescent="0.25">
      <c r="A43" s="32" t="s">
        <v>51</v>
      </c>
      <c r="B43" s="34"/>
      <c r="C43" s="35"/>
      <c r="D43" s="36"/>
      <c r="E43" s="36"/>
      <c r="F43" s="34">
        <v>4000</v>
      </c>
    </row>
    <row r="44" spans="1:6" ht="18" x14ac:dyDescent="0.25">
      <c r="A44" s="32" t="s">
        <v>52</v>
      </c>
      <c r="B44" s="34"/>
      <c r="C44" s="35"/>
      <c r="D44" s="36"/>
      <c r="E44" s="36"/>
      <c r="F44" s="34">
        <v>6500</v>
      </c>
    </row>
    <row r="45" spans="1:6" ht="18" x14ac:dyDescent="0.25">
      <c r="A45" s="32" t="s">
        <v>53</v>
      </c>
      <c r="B45" s="34"/>
      <c r="C45" s="35"/>
      <c r="D45" s="36"/>
      <c r="E45" s="36"/>
      <c r="F45" s="34">
        <v>5000</v>
      </c>
    </row>
    <row r="46" spans="1:6" ht="18" x14ac:dyDescent="0.25">
      <c r="A46" s="32" t="s">
        <v>54</v>
      </c>
      <c r="B46" s="34"/>
      <c r="C46" s="35"/>
      <c r="D46" s="36"/>
      <c r="E46" s="36"/>
      <c r="F46" s="34">
        <v>2000</v>
      </c>
    </row>
    <row r="47" spans="1:6" ht="18" x14ac:dyDescent="0.25">
      <c r="A47" s="32" t="s">
        <v>55</v>
      </c>
      <c r="B47" s="34"/>
      <c r="C47" s="35"/>
      <c r="D47" s="36"/>
      <c r="E47" s="36"/>
      <c r="F47" s="34">
        <v>500</v>
      </c>
    </row>
    <row r="48" spans="1:6" ht="18" x14ac:dyDescent="0.25">
      <c r="A48" s="22"/>
      <c r="B48" s="2"/>
      <c r="C48" s="23" t="s">
        <v>56</v>
      </c>
      <c r="D48" s="24" t="s">
        <v>31</v>
      </c>
      <c r="E48" s="24" t="s">
        <v>32</v>
      </c>
      <c r="F48" s="2" t="s">
        <v>4</v>
      </c>
    </row>
    <row r="49" spans="1:6" ht="90" x14ac:dyDescent="0.25">
      <c r="A49" s="5" t="s">
        <v>5</v>
      </c>
      <c r="B49" s="2" t="s">
        <v>6</v>
      </c>
      <c r="C49" s="6" t="s">
        <v>7</v>
      </c>
      <c r="D49" s="7" t="s">
        <v>8</v>
      </c>
      <c r="E49" s="7" t="s">
        <v>8</v>
      </c>
      <c r="F49" s="2" t="s">
        <v>30</v>
      </c>
    </row>
    <row r="50" spans="1:6" ht="18" x14ac:dyDescent="0.25">
      <c r="A50" s="29" t="s">
        <v>57</v>
      </c>
      <c r="B50" s="14">
        <v>5500</v>
      </c>
      <c r="C50" s="30">
        <v>2395</v>
      </c>
      <c r="D50" s="15">
        <v>2850</v>
      </c>
      <c r="E50" s="30">
        <f>SUM(C50:D50)</f>
        <v>5245</v>
      </c>
      <c r="F50" s="14">
        <v>5500</v>
      </c>
    </row>
    <row r="51" spans="1:6" ht="18" x14ac:dyDescent="0.25">
      <c r="A51" s="29" t="s">
        <v>58</v>
      </c>
      <c r="B51" s="14">
        <v>1500</v>
      </c>
      <c r="C51" s="30">
        <v>795</v>
      </c>
      <c r="D51" s="15">
        <v>318</v>
      </c>
      <c r="E51" s="30">
        <f>SUM(C51:D51)</f>
        <v>1113</v>
      </c>
      <c r="F51" s="14">
        <v>1000</v>
      </c>
    </row>
    <row r="52" spans="1:6" ht="18" x14ac:dyDescent="0.25">
      <c r="A52" s="29" t="s">
        <v>59</v>
      </c>
      <c r="B52" s="14"/>
      <c r="C52" s="30"/>
      <c r="D52" s="15"/>
      <c r="E52" s="30"/>
      <c r="F52" s="14">
        <v>2000</v>
      </c>
    </row>
    <row r="53" spans="1:6" ht="18" x14ac:dyDescent="0.25">
      <c r="A53" s="29" t="s">
        <v>60</v>
      </c>
      <c r="B53" s="14">
        <v>2000</v>
      </c>
      <c r="C53" s="30">
        <v>1778</v>
      </c>
      <c r="D53" s="31">
        <v>2000</v>
      </c>
      <c r="E53" s="31">
        <f>SUM(C53:D53)</f>
        <v>3778</v>
      </c>
      <c r="F53" s="14">
        <v>3000</v>
      </c>
    </row>
    <row r="54" spans="1:6" ht="18" x14ac:dyDescent="0.25">
      <c r="A54" s="29" t="s">
        <v>61</v>
      </c>
      <c r="B54" s="14">
        <v>35000</v>
      </c>
      <c r="C54" s="30"/>
      <c r="D54" s="15"/>
      <c r="E54" s="30">
        <v>54347</v>
      </c>
      <c r="F54" s="14">
        <v>23000</v>
      </c>
    </row>
    <row r="55" spans="1:6" ht="18" x14ac:dyDescent="0.25">
      <c r="A55" s="29" t="s">
        <v>62</v>
      </c>
      <c r="B55" s="14">
        <v>4500</v>
      </c>
      <c r="C55" s="30">
        <v>5477</v>
      </c>
      <c r="D55" s="15">
        <v>2914</v>
      </c>
      <c r="E55" s="30">
        <f t="shared" ref="E55:E63" si="2">SUM(C55:D55)</f>
        <v>8391</v>
      </c>
      <c r="F55" s="14">
        <v>9000</v>
      </c>
    </row>
    <row r="56" spans="1:6" ht="18" x14ac:dyDescent="0.25">
      <c r="A56" s="29" t="s">
        <v>63</v>
      </c>
      <c r="B56" s="14">
        <v>0</v>
      </c>
      <c r="C56" s="30">
        <v>0</v>
      </c>
      <c r="D56" s="15">
        <v>12500</v>
      </c>
      <c r="E56" s="30">
        <f t="shared" si="2"/>
        <v>12500</v>
      </c>
      <c r="F56" s="14">
        <v>0</v>
      </c>
    </row>
    <row r="57" spans="1:6" ht="18" x14ac:dyDescent="0.25">
      <c r="A57" s="29" t="s">
        <v>64</v>
      </c>
      <c r="B57" s="14">
        <v>5000</v>
      </c>
      <c r="C57" s="30"/>
      <c r="D57" s="15">
        <v>529</v>
      </c>
      <c r="E57" s="30">
        <v>529</v>
      </c>
      <c r="F57" s="14">
        <v>5000</v>
      </c>
    </row>
    <row r="58" spans="1:6" ht="18" x14ac:dyDescent="0.25">
      <c r="A58" s="29" t="s">
        <v>65</v>
      </c>
      <c r="B58" s="14">
        <v>2000</v>
      </c>
      <c r="C58" s="30"/>
      <c r="D58" s="15">
        <v>600</v>
      </c>
      <c r="E58" s="30">
        <f t="shared" si="2"/>
        <v>600</v>
      </c>
      <c r="F58" s="14">
        <v>2000</v>
      </c>
    </row>
    <row r="59" spans="1:6" ht="18" x14ac:dyDescent="0.25">
      <c r="A59" s="29" t="s">
        <v>66</v>
      </c>
      <c r="B59" s="14">
        <v>2000</v>
      </c>
      <c r="C59" s="30">
        <v>722</v>
      </c>
      <c r="D59" s="15">
        <v>1222</v>
      </c>
      <c r="E59" s="30">
        <f t="shared" si="2"/>
        <v>1944</v>
      </c>
      <c r="F59" s="14">
        <v>2000</v>
      </c>
    </row>
    <row r="60" spans="1:6" ht="18" x14ac:dyDescent="0.25">
      <c r="A60" s="29" t="s">
        <v>67</v>
      </c>
      <c r="B60" s="14">
        <v>6000</v>
      </c>
      <c r="C60" s="30">
        <v>3836</v>
      </c>
      <c r="D60" s="15">
        <v>2164</v>
      </c>
      <c r="E60" s="30">
        <f t="shared" si="2"/>
        <v>6000</v>
      </c>
      <c r="F60" s="14">
        <v>3000</v>
      </c>
    </row>
    <row r="61" spans="1:6" ht="18" x14ac:dyDescent="0.25">
      <c r="A61" s="29" t="s">
        <v>68</v>
      </c>
      <c r="B61" s="14">
        <v>600</v>
      </c>
      <c r="C61" s="30">
        <v>0</v>
      </c>
      <c r="D61" s="15">
        <v>0</v>
      </c>
      <c r="E61" s="30">
        <f t="shared" si="2"/>
        <v>0</v>
      </c>
      <c r="F61" s="14">
        <v>600</v>
      </c>
    </row>
    <row r="62" spans="1:6" ht="18" x14ac:dyDescent="0.25">
      <c r="A62" s="29" t="s">
        <v>69</v>
      </c>
      <c r="B62" s="14">
        <v>350</v>
      </c>
      <c r="C62" s="31">
        <v>35</v>
      </c>
      <c r="D62" s="15">
        <v>50</v>
      </c>
      <c r="E62" s="31">
        <f t="shared" si="2"/>
        <v>85</v>
      </c>
      <c r="F62" s="14">
        <v>300</v>
      </c>
    </row>
    <row r="63" spans="1:6" ht="18" x14ac:dyDescent="0.25">
      <c r="A63" s="29" t="s">
        <v>70</v>
      </c>
      <c r="B63" s="14">
        <v>150</v>
      </c>
      <c r="C63" s="30">
        <v>0</v>
      </c>
      <c r="D63" s="15">
        <v>150</v>
      </c>
      <c r="E63" s="30">
        <f t="shared" si="2"/>
        <v>150</v>
      </c>
      <c r="F63" s="14">
        <v>150</v>
      </c>
    </row>
    <row r="64" spans="1:6" ht="18" x14ac:dyDescent="0.25">
      <c r="A64" s="29" t="s">
        <v>71</v>
      </c>
      <c r="B64" s="14">
        <v>500</v>
      </c>
      <c r="C64" s="30">
        <v>14</v>
      </c>
      <c r="D64" s="15">
        <v>0</v>
      </c>
      <c r="E64" s="30">
        <v>0</v>
      </c>
      <c r="F64" s="14">
        <v>500</v>
      </c>
    </row>
    <row r="65" spans="1:6" ht="18" x14ac:dyDescent="0.25">
      <c r="A65" s="22"/>
      <c r="B65" s="2" t="s">
        <v>0</v>
      </c>
      <c r="C65" s="23" t="s">
        <v>56</v>
      </c>
      <c r="D65" s="24" t="s">
        <v>31</v>
      </c>
      <c r="E65" s="24" t="s">
        <v>32</v>
      </c>
      <c r="F65" s="2" t="s">
        <v>4</v>
      </c>
    </row>
    <row r="66" spans="1:6" ht="18" x14ac:dyDescent="0.25">
      <c r="A66" s="5" t="s">
        <v>5</v>
      </c>
      <c r="B66" s="2" t="s">
        <v>6</v>
      </c>
      <c r="C66" s="6" t="s">
        <v>7</v>
      </c>
      <c r="D66" s="7" t="s">
        <v>8</v>
      </c>
      <c r="E66" s="7" t="s">
        <v>8</v>
      </c>
      <c r="F66" s="2" t="s">
        <v>9</v>
      </c>
    </row>
    <row r="67" spans="1:6" ht="18" x14ac:dyDescent="0.25">
      <c r="A67" s="29" t="s">
        <v>72</v>
      </c>
      <c r="B67" s="14">
        <v>150</v>
      </c>
      <c r="C67" s="31">
        <v>150</v>
      </c>
      <c r="D67" s="15">
        <v>0</v>
      </c>
      <c r="E67" s="45">
        <f>SUM(C67:D67)</f>
        <v>150</v>
      </c>
      <c r="F67" s="14">
        <v>150</v>
      </c>
    </row>
    <row r="68" spans="1:6" ht="18" x14ac:dyDescent="0.25">
      <c r="A68" s="29" t="s">
        <v>73</v>
      </c>
      <c r="B68" s="14">
        <v>13788</v>
      </c>
      <c r="C68" s="31"/>
      <c r="D68" s="45">
        <v>14288</v>
      </c>
      <c r="E68" s="45">
        <v>14288</v>
      </c>
      <c r="F68" s="14">
        <v>14288</v>
      </c>
    </row>
    <row r="69" spans="1:6" ht="18" x14ac:dyDescent="0.25">
      <c r="A69" s="29" t="s">
        <v>74</v>
      </c>
      <c r="B69" s="14">
        <v>13500</v>
      </c>
      <c r="C69" s="30">
        <v>5335</v>
      </c>
      <c r="D69" s="30">
        <v>5335</v>
      </c>
      <c r="E69" s="46">
        <f>SUM(C69:D69)</f>
        <v>10670</v>
      </c>
      <c r="F69" s="14">
        <v>13700</v>
      </c>
    </row>
    <row r="70" spans="1:6" ht="18" x14ac:dyDescent="0.25">
      <c r="A70" s="29" t="s">
        <v>75</v>
      </c>
      <c r="B70" s="37"/>
      <c r="C70" s="30"/>
      <c r="D70" s="30">
        <v>7500</v>
      </c>
      <c r="E70" s="47">
        <v>7500</v>
      </c>
      <c r="F70" s="14">
        <v>7500</v>
      </c>
    </row>
    <row r="71" spans="1:6" ht="18" x14ac:dyDescent="0.25">
      <c r="A71" s="29" t="s">
        <v>76</v>
      </c>
      <c r="B71" s="38">
        <v>10000</v>
      </c>
      <c r="C71" s="31">
        <v>4041.86</v>
      </c>
      <c r="D71" s="31">
        <v>4041.86</v>
      </c>
      <c r="E71" s="48">
        <f>SUM(C71:D71)</f>
        <v>8083.72</v>
      </c>
      <c r="F71" s="31">
        <v>8084</v>
      </c>
    </row>
    <row r="72" spans="1:6" ht="18" x14ac:dyDescent="0.25">
      <c r="A72" s="29" t="s">
        <v>77</v>
      </c>
      <c r="B72" s="38">
        <v>10000</v>
      </c>
      <c r="C72" s="48">
        <v>3032</v>
      </c>
      <c r="D72" s="49">
        <v>2800</v>
      </c>
      <c r="E72" s="50">
        <v>5832</v>
      </c>
      <c r="F72" s="39">
        <v>6000</v>
      </c>
    </row>
    <row r="73" spans="1:6" ht="18" x14ac:dyDescent="0.25">
      <c r="A73" s="29" t="s">
        <v>78</v>
      </c>
      <c r="B73" s="38"/>
      <c r="C73" s="48"/>
      <c r="D73" s="49"/>
      <c r="E73" s="50"/>
      <c r="F73" s="39">
        <v>10000</v>
      </c>
    </row>
    <row r="74" spans="1:6" ht="18" x14ac:dyDescent="0.25">
      <c r="A74" s="29" t="s">
        <v>79</v>
      </c>
      <c r="B74" s="38"/>
      <c r="C74" s="48"/>
      <c r="D74" s="49"/>
      <c r="E74" s="50"/>
      <c r="F74" s="39">
        <v>10000</v>
      </c>
    </row>
    <row r="75" spans="1:6" ht="18" x14ac:dyDescent="0.25">
      <c r="A75" s="29" t="s">
        <v>80</v>
      </c>
      <c r="B75" s="38"/>
      <c r="C75" s="48"/>
      <c r="D75" s="49"/>
      <c r="E75" s="50"/>
      <c r="F75" s="39">
        <v>15000</v>
      </c>
    </row>
    <row r="76" spans="1:6" ht="18" x14ac:dyDescent="0.25">
      <c r="A76" s="40" t="s">
        <v>81</v>
      </c>
      <c r="B76" s="20">
        <f>SUM(B26:B72)</f>
        <v>394688</v>
      </c>
      <c r="C76" s="20">
        <f>SUM(C26:C69)</f>
        <v>156920.5</v>
      </c>
      <c r="D76" s="20">
        <f>SUM(D26:D69)</f>
        <v>216146</v>
      </c>
      <c r="E76" s="20">
        <f>SUM(E26:E72)</f>
        <v>448816.22</v>
      </c>
      <c r="F76" s="20">
        <f>SUM(F26:F75)</f>
        <v>460272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72f711-1f45-4d0d-b203-0d52aaff707b" xsi:nil="true"/>
    <lcf76f155ced4ddcb4097134ff3c332f xmlns="ce18a551-bb06-4c47-9ba9-cefbb29276f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35F4A88A6BBF41B1B84C9165835FFF" ma:contentTypeVersion="10" ma:contentTypeDescription="Create a new document." ma:contentTypeScope="" ma:versionID="2e71742519f8376ceb3f246dd7e29d34">
  <xsd:schema xmlns:xsd="http://www.w3.org/2001/XMLSchema" xmlns:xs="http://www.w3.org/2001/XMLSchema" xmlns:p="http://schemas.microsoft.com/office/2006/metadata/properties" xmlns:ns2="ce18a551-bb06-4c47-9ba9-cefbb29276f5" xmlns:ns3="d572f711-1f45-4d0d-b203-0d52aaff707b" targetNamespace="http://schemas.microsoft.com/office/2006/metadata/properties" ma:root="true" ma:fieldsID="9d54467e590fe79d4d9929d6fe9af822" ns2:_="" ns3:_="">
    <xsd:import namespace="ce18a551-bb06-4c47-9ba9-cefbb29276f5"/>
    <xsd:import namespace="d572f711-1f45-4d0d-b203-0d52aaff7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8a551-bb06-4c47-9ba9-cefbb2927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e1994a5-d4c2-492e-a428-daba21bd5a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72f711-1f45-4d0d-b203-0d52aaff707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9bf9a0c-98c4-4310-a695-6c5623bbed97}" ma:internalName="TaxCatchAll" ma:showField="CatchAllData" ma:web="d572f711-1f45-4d0d-b203-0d52aaff7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0933E8-F7EA-4111-8128-618BBFD8C0F7}">
  <ds:schemaRefs>
    <ds:schemaRef ds:uri="http://schemas.microsoft.com/office/2006/metadata/properties"/>
    <ds:schemaRef ds:uri="http://schemas.microsoft.com/office/infopath/2007/PartnerControls"/>
    <ds:schemaRef ds:uri="d572f711-1f45-4d0d-b203-0d52aaff707b"/>
    <ds:schemaRef ds:uri="ce18a551-bb06-4c47-9ba9-cefbb29276f5"/>
  </ds:schemaRefs>
</ds:datastoreItem>
</file>

<file path=customXml/itemProps2.xml><?xml version="1.0" encoding="utf-8"?>
<ds:datastoreItem xmlns:ds="http://schemas.openxmlformats.org/officeDocument/2006/customXml" ds:itemID="{79FD6A9B-A200-4B53-A2D8-0F2877B7F1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865032-D27E-4F22-837D-A01173D48D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18a551-bb06-4c47-9ba9-cefbb29276f5"/>
    <ds:schemaRef ds:uri="d572f711-1f45-4d0d-b203-0d52aaff7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 Clerk</dc:creator>
  <cp:lastModifiedBy>Town Clerk</cp:lastModifiedBy>
  <dcterms:created xsi:type="dcterms:W3CDTF">2023-03-17T10:25:09Z</dcterms:created>
  <dcterms:modified xsi:type="dcterms:W3CDTF">2023-03-27T13:20:58Z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0x0101005535F4A88A6BBF41B1B84C9165835FFF</vt:lpwstr>
  </property>
</Properties>
</file>